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Electronic Reports\Office of State Budget Director\SAFE Fund Reports - HB 5\"/>
    </mc:Choice>
  </mc:AlternateContent>
  <bookViews>
    <workbookView xWindow="0" yWindow="0" windowWidth="28800" windowHeight="12450" activeTab="1"/>
  </bookViews>
  <sheets>
    <sheet name="WKY" sheetId="1" r:id="rId1"/>
    <sheet name="EK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6" i="1" l="1"/>
  <c r="B25" i="1"/>
  <c r="B12" i="1" l="1"/>
  <c r="B23" i="1" l="1"/>
  <c r="B14" i="1"/>
  <c r="B36" i="1" l="1"/>
</calcChain>
</file>

<file path=xl/sharedStrings.xml><?xml version="1.0" encoding="utf-8"?>
<sst xmlns="http://schemas.openxmlformats.org/spreadsheetml/2006/main" count="75" uniqueCount="55">
  <si>
    <t>Recipient</t>
  </si>
  <si>
    <t>Amount</t>
  </si>
  <si>
    <t>Received</t>
  </si>
  <si>
    <t>Military Affairs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</si>
  <si>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</si>
  <si>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</si>
  <si>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</si>
  <si>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</si>
  <si>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</si>
  <si>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</si>
  <si>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</si>
  <si>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City of Benton</t>
  </si>
  <si>
    <t>City of Bowling Green</t>
  </si>
  <si>
    <t>Bowling Green Independent School District</t>
  </si>
  <si>
    <t>City of Dawson Springs</t>
  </si>
  <si>
    <t>Fulton County Fiscal Court</t>
  </si>
  <si>
    <t>City of Mayfield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</si>
  <si>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</si>
  <si>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</si>
  <si>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</si>
  <si>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</si>
  <si>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</si>
  <si>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</si>
  <si>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City of Princeton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</si>
  <si>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</si>
  <si>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</si>
  <si>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</si>
  <si>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</si>
  <si>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</si>
  <si>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</si>
  <si>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</si>
  <si>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</si>
  <si>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debris removal costs ineligible for FEMA claims, strained fiscal liquidity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</si>
  <si>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</si>
  <si>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</si>
  <si>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Local share of damage costs claimed with FEMA, strained fiscal liquidity, debris removal costs ineligible for FEMA claims</t>
  </si>
  <si>
    <t>Total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</si>
  <si>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</si>
  <si>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</si>
  <si>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</si>
  <si>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</si>
  <si>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UK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</si>
  <si>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</si>
  <si>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</si>
  <si>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</si>
  <si>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</si>
  <si>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</si>
  <si>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</si>
  <si>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</si>
  <si>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Actions through September 30, 2022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</si>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</sst>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opLeftCell="A25" workbookViewId="0">
      <selection activeCell="A35" sqref="A35:B36"/>
    </sheetView>
  </sheetViews>
  <sheetFormatPr defaultColWidth="8.7109375" defaultRowHeight="14.25" x14ac:dyDescent="0.2"/>
  <cols>
    <col min="1" max="1" width="39.5703125" style="1" bestFit="1" customWidth="1"/>
    <col min="2" max="2" width="14.42578125" style="4" bestFit="1" customWidth="1"/>
    <col min="3" max="3" width="57" style="7" customWidth="1"/>
    <col min="4" max="4" width="14.42578125" style="1" bestFit="1" customWidth="1"/>
    <col min="5" max="5" width="10.140625" style="1" bestFit="1" customWidth="1"/>
    <col min="6" max="6" width="8.7109375" style="1"/>
    <col min="7" max="7" width="12" style="1" bestFit="1" customWidth="1"/>
    <col min="8" max="16384" width="8.7109375" style="1"/>
  </cols>
  <sheetData>
    <row r="1" spans="1:7" ht="18" x14ac:dyDescent="0.25">
      <c r="A1" s="6" t="s">
        <v>50</v>
      </c>
    </row>
    <row r="2" spans="1:7" ht="15" x14ac:dyDescent="0.25">
      <c r="A2" s="2" t="s">
        <v>49</v>
      </c>
    </row>
    <row r="3" spans="1:7" ht="15" x14ac:dyDescent="0.25">
      <c r="A3" s="3"/>
      <c r="B3" s="5" t="s">
        <v>1</v>
      </c>
      <c r="C3" s="8" t="s">
        <v>4</v>
      </c>
    </row>
    <row r="4" spans="1:7" ht="15" x14ac:dyDescent="0.25">
      <c r="A4" s="3" t="s">
        <v>0</v>
      </c>
      <c r="B4" s="5" t="s">
        <v>2</v>
      </c>
      <c r="C4" s="8" t="s">
        <v>5</v>
      </c>
      <c r="D4" s="3"/>
    </row>
    <row r="6" spans="1:7" ht="28.5" x14ac:dyDescent="0.2">
      <c r="A6" s="1" t="s">
        <v>3</v>
      </c>
      <c r="B6" s="13">
        <f>9795065+120484</f>
        <v>9915549</v>
      </c>
      <c r="C6" s="9" t="s">
        <v>48</v>
      </c>
      <c r="D6" s="4"/>
      <c r="G6" s="4"/>
    </row>
    <row r="8" spans="1:7" x14ac:dyDescent="0.2">
      <c r="A8" s="1" t="s">
        <v>41</v>
      </c>
      <c r="B8" s="4">
        <v>9000000</v>
      </c>
      <c r="C8" s="9" t="s">
        <v>47</v>
      </c>
    </row>
    <row r="9" spans="1:7" x14ac:dyDescent="0.2">
      <c r="A9" s="1" t="s">
        <v>42</v>
      </c>
      <c r="B9" s="4">
        <v>110000</v>
      </c>
      <c r="C9" s="9"/>
    </row>
    <row r="11" spans="1:7" x14ac:dyDescent="0.2">
      <c r="A11" s="10" t="s">
        <v>11</v>
      </c>
      <c r="B11" s="12">
        <v>59325</v>
      </c>
      <c r="C11" s="11" t="s">
        <v>26</v>
      </c>
    </row>
    <row r="12" spans="1:7" ht="42.75" x14ac:dyDescent="0.2">
      <c r="A12" s="10" t="s">
        <v>12</v>
      </c>
      <c r="B12" s="13">
        <f>85508+970183</f>
        <v>1055691</v>
      </c>
      <c r="C12" s="11" t="s">
        <v>27</v>
      </c>
    </row>
    <row r="13" spans="1:7" x14ac:dyDescent="0.2">
      <c r="A13" s="10" t="s">
        <v>13</v>
      </c>
      <c r="B13" s="12">
        <v>5940</v>
      </c>
      <c r="C13" s="11" t="s">
        <v>26</v>
      </c>
    </row>
    <row r="14" spans="1:7" ht="42.75" x14ac:dyDescent="0.2">
      <c r="A14" s="10" t="s">
        <v>7</v>
      </c>
      <c r="B14" s="13">
        <f>372100+500000</f>
        <v>872100</v>
      </c>
      <c r="C14" s="11" t="s">
        <v>28</v>
      </c>
    </row>
    <row r="15" spans="1:7" x14ac:dyDescent="0.2">
      <c r="A15" s="1" t="s">
        <v>18</v>
      </c>
      <c r="B15" s="12">
        <v>6121</v>
      </c>
      <c r="C15" s="11" t="s">
        <v>26</v>
      </c>
    </row>
    <row r="16" spans="1:7" ht="28.5" x14ac:dyDescent="0.2">
      <c r="A16" s="10" t="s">
        <v>14</v>
      </c>
      <c r="B16" s="13">
        <v>1321047</v>
      </c>
      <c r="C16" s="11" t="s">
        <v>33</v>
      </c>
    </row>
    <row r="17" spans="1:3" ht="42.75" x14ac:dyDescent="0.2">
      <c r="A17" s="10" t="s">
        <v>15</v>
      </c>
      <c r="B17" s="13">
        <v>336873</v>
      </c>
      <c r="C17" s="11" t="s">
        <v>43</v>
      </c>
    </row>
    <row r="18" spans="1:3" x14ac:dyDescent="0.2">
      <c r="A18" s="10" t="s">
        <v>9</v>
      </c>
      <c r="B18" s="12">
        <v>3384285</v>
      </c>
      <c r="C18" s="11" t="s">
        <v>26</v>
      </c>
    </row>
    <row r="19" spans="1:3" x14ac:dyDescent="0.2">
      <c r="A19" s="10" t="s">
        <v>10</v>
      </c>
      <c r="B19" s="12">
        <v>17281</v>
      </c>
      <c r="C19" s="11" t="s">
        <v>26</v>
      </c>
    </row>
    <row r="20" spans="1:3" ht="57" x14ac:dyDescent="0.2">
      <c r="A20" s="10" t="s">
        <v>6</v>
      </c>
      <c r="B20" s="13">
        <v>9251941</v>
      </c>
      <c r="C20" s="11" t="s">
        <v>34</v>
      </c>
    </row>
    <row r="21" spans="1:3" x14ac:dyDescent="0.2">
      <c r="A21" s="1" t="s">
        <v>19</v>
      </c>
      <c r="B21" s="12">
        <v>12212</v>
      </c>
      <c r="C21" s="7" t="s">
        <v>29</v>
      </c>
    </row>
    <row r="22" spans="1:3" ht="28.5" x14ac:dyDescent="0.2">
      <c r="A22" s="10" t="s">
        <v>17</v>
      </c>
      <c r="B22" s="12">
        <v>158517.79999999999</v>
      </c>
      <c r="C22" s="11" t="s">
        <v>30</v>
      </c>
    </row>
    <row r="23" spans="1:3" ht="42.75" x14ac:dyDescent="0.2">
      <c r="A23" s="10" t="s">
        <v>8</v>
      </c>
      <c r="B23" s="13">
        <f>655389+50000</f>
        <v>705389</v>
      </c>
      <c r="C23" s="11" t="s">
        <v>32</v>
      </c>
    </row>
    <row r="24" spans="1:3" x14ac:dyDescent="0.2">
      <c r="A24" s="16" t="s">
        <v>44</v>
      </c>
      <c r="B24" s="13">
        <v>35000</v>
      </c>
      <c r="C24" s="11" t="s">
        <v>45</v>
      </c>
    </row>
    <row r="25" spans="1:3" ht="28.5" x14ac:dyDescent="0.2">
      <c r="A25" s="10" t="s">
        <v>16</v>
      </c>
      <c r="B25" s="13">
        <f>2880361+2476185</f>
        <v>5356546</v>
      </c>
      <c r="C25" s="11" t="s">
        <v>31</v>
      </c>
    </row>
    <row r="26" spans="1:3" ht="28.5" x14ac:dyDescent="0.2">
      <c r="A26" s="1" t="s">
        <v>20</v>
      </c>
      <c r="B26" s="13">
        <v>17091180</v>
      </c>
      <c r="C26" s="11" t="s">
        <v>30</v>
      </c>
    </row>
    <row r="27" spans="1:3" ht="42.75" x14ac:dyDescent="0.2">
      <c r="A27" s="1" t="s">
        <v>21</v>
      </c>
      <c r="B27" s="13">
        <v>771147</v>
      </c>
      <c r="C27" s="11" t="s">
        <v>35</v>
      </c>
    </row>
    <row r="28" spans="1:3" ht="28.5" x14ac:dyDescent="0.2">
      <c r="A28" s="10" t="s">
        <v>39</v>
      </c>
      <c r="B28" s="13">
        <v>400000</v>
      </c>
      <c r="C28" s="11" t="s">
        <v>46</v>
      </c>
    </row>
    <row r="29" spans="1:3" ht="15" customHeight="1" x14ac:dyDescent="0.2">
      <c r="A29" s="1" t="s">
        <v>22</v>
      </c>
      <c r="B29" s="12">
        <v>4004</v>
      </c>
      <c r="C29" s="11" t="s">
        <v>26</v>
      </c>
    </row>
    <row r="30" spans="1:3" ht="15" customHeight="1" x14ac:dyDescent="0.2">
      <c r="A30" s="1" t="s">
        <v>23</v>
      </c>
      <c r="B30" s="12">
        <v>134680</v>
      </c>
      <c r="C30" s="11" t="s">
        <v>26</v>
      </c>
    </row>
    <row r="31" spans="1:3" ht="28.5" x14ac:dyDescent="0.2">
      <c r="A31" s="10" t="s">
        <v>40</v>
      </c>
      <c r="B31" s="13">
        <v>110000</v>
      </c>
      <c r="C31" s="11" t="s">
        <v>30</v>
      </c>
    </row>
    <row r="32" spans="1:3" ht="28.5" x14ac:dyDescent="0.2">
      <c r="A32" s="10" t="s">
        <v>37</v>
      </c>
      <c r="B32" s="13">
        <v>89767</v>
      </c>
      <c r="C32" s="11" t="s">
        <v>38</v>
      </c>
    </row>
    <row r="33" spans="1:3" ht="28.5" x14ac:dyDescent="0.2">
      <c r="A33" s="10" t="s">
        <v>24</v>
      </c>
      <c r="B33" s="13">
        <v>139637</v>
      </c>
      <c r="C33" s="11" t="s">
        <v>31</v>
      </c>
    </row>
    <row r="34" spans="1:3" x14ac:dyDescent="0.2">
      <c r="A34" s="1" t="s">
        <v>25</v>
      </c>
      <c r="B34" s="12">
        <v>338910</v>
      </c>
      <c r="C34" s="11" t="s">
        <v>26</v>
      </c>
    </row>
    <row r="35" spans="1:3" x14ac:dyDescent="0.2">
      <c r="B35" s="15"/>
    </row>
    <row r="36" spans="1:3" ht="15" x14ac:dyDescent="0.25">
      <c r="A36" s="2" t="s">
        <v>36</v>
      </c>
      <c r="B36" s="14">
        <f>SUM(B6:B35)</f>
        <v>60683142.799999997</v>
      </c>
    </row>
    <row r="37" spans="1:3" s="17" customFormat="1" x14ac:dyDescent="0.2">
      <c r="B37" s="18"/>
      <c r="C37" s="19"/>
    </row>
    <row r="38" spans="1:3" s="17" customFormat="1" x14ac:dyDescent="0.2">
      <c r="B38" s="18"/>
      <c r="C38" s="20"/>
    </row>
    <row r="39" spans="1:3" s="17" customFormat="1" x14ac:dyDescent="0.2">
      <c r="B39" s="18"/>
      <c r="C39" s="20"/>
    </row>
    <row r="40" spans="1:3" s="17" customFormat="1" x14ac:dyDescent="0.2">
      <c r="B40" s="18"/>
      <c r="C40" s="20"/>
    </row>
    <row r="41" spans="1:3" s="17" customFormat="1" x14ac:dyDescent="0.2">
      <c r="B41" s="18"/>
      <c r="C41" s="20"/>
    </row>
    <row r="42" spans="1:3" s="17" customFormat="1" ht="15" x14ac:dyDescent="0.25">
      <c r="B42" s="21"/>
      <c r="C42" s="22"/>
    </row>
    <row r="43" spans="1:3" s="17" customFormat="1" ht="15" x14ac:dyDescent="0.25">
      <c r="A43" s="23"/>
      <c r="B43" s="18"/>
      <c r="C43" s="22"/>
    </row>
    <row r="44" spans="1:3" s="17" customFormat="1" x14ac:dyDescent="0.2">
      <c r="B44" s="18"/>
      <c r="C44" s="22"/>
    </row>
    <row r="45" spans="1:3" s="17" customFormat="1" x14ac:dyDescent="0.2">
      <c r="B45" s="18"/>
      <c r="C45" s="19"/>
    </row>
    <row r="46" spans="1:3" s="17" customFormat="1" x14ac:dyDescent="0.2">
      <c r="B46" s="18"/>
      <c r="C46" s="19"/>
    </row>
    <row r="47" spans="1:3" s="17" customFormat="1" x14ac:dyDescent="0.2">
      <c r="B47" s="18"/>
      <c r="C47" s="19"/>
    </row>
    <row r="48" spans="1:3" s="17" customFormat="1" ht="15" x14ac:dyDescent="0.25">
      <c r="B48" s="21"/>
      <c r="C48" s="19"/>
    </row>
    <row r="49" spans="2:3" s="17" customFormat="1" x14ac:dyDescent="0.2">
      <c r="B49" s="18"/>
      <c r="C49" s="19"/>
    </row>
    <row r="50" spans="2:3" s="17" customFormat="1" x14ac:dyDescent="0.2">
      <c r="B50" s="18"/>
      <c r="C50" s="19"/>
    </row>
  </sheetData>
  <sortState ref="A13:C34">
    <sortCondition ref="A13:A34"/>
  </sortState>
  <printOptions gridLines="1"/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C8" sqref="C8"/>
    </sheetView>
  </sheetViews>
  <sheetFormatPr defaultRowHeight="15" x14ac:dyDescent="0.25"/>
  <cols>
    <col min="1" max="1" width="39.5703125" style="17" bestFit="1" customWidth="1"/>
    <col min="2" max="2" width="14.42578125" style="18" bestFit="1" customWidth="1"/>
    <col min="3" max="3" width="57" style="19" customWidth="1"/>
    <col min="4" max="4" width="39.5703125" style="17" bestFit="1" customWidth="1"/>
    <col min="5" max="16384" width="9.140625" style="25"/>
  </cols>
  <sheetData>
    <row r="1" spans="1:4" ht="18" x14ac:dyDescent="0.25">
      <c r="A1" s="24" t="s">
        <v>50</v>
      </c>
      <c r="D1" s="24"/>
    </row>
    <row r="2" spans="1:4" x14ac:dyDescent="0.25">
      <c r="A2" s="23" t="s">
        <v>49</v>
      </c>
      <c r="D2" s="23"/>
    </row>
    <row r="3" spans="1:4" x14ac:dyDescent="0.25">
      <c r="A3" s="26"/>
      <c r="B3" s="27" t="s">
        <v>1</v>
      </c>
      <c r="C3" s="28" t="s">
        <v>4</v>
      </c>
      <c r="D3" s="26"/>
    </row>
    <row r="4" spans="1:4" x14ac:dyDescent="0.25">
      <c r="A4" s="26" t="s">
        <v>0</v>
      </c>
      <c r="B4" s="27" t="s">
        <v>2</v>
      </c>
      <c r="C4" s="28" t="s">
        <v>5</v>
      </c>
      <c r="D4" s="26"/>
    </row>
    <row r="6" spans="1:4" x14ac:dyDescent="0.25">
      <c r="A6" s="17" t="s">
        <v>51</v>
      </c>
      <c r="B6" s="29">
        <v>82006</v>
      </c>
      <c r="C6" s="30" t="s">
        <v>54</v>
      </c>
    </row>
    <row r="7" spans="1:4" x14ac:dyDescent="0.25">
      <c r="A7" s="17" t="s">
        <v>52</v>
      </c>
      <c r="B7" s="18">
        <v>531000</v>
      </c>
      <c r="C7" s="30" t="s">
        <v>54</v>
      </c>
    </row>
    <row r="8" spans="1:4" x14ac:dyDescent="0.25">
      <c r="A8" s="17" t="s">
        <v>53</v>
      </c>
      <c r="B8" s="18">
        <v>220000</v>
      </c>
      <c r="C8" s="30" t="s">
        <v>54</v>
      </c>
    </row>
    <row r="9" spans="1:4" x14ac:dyDescent="0.25">
      <c r="A9" s="1"/>
      <c r="B9" s="15"/>
      <c r="C9" s="30"/>
    </row>
    <row r="10" spans="1:4" x14ac:dyDescent="0.25">
      <c r="A10" s="2" t="s">
        <v>36</v>
      </c>
      <c r="B10" s="14">
        <f>SUM(B6:B9)</f>
        <v>833006</v>
      </c>
    </row>
    <row r="11" spans="1:4" x14ac:dyDescent="0.25">
      <c r="A11" s="31"/>
      <c r="B11" s="32"/>
      <c r="C11" s="33"/>
      <c r="D11" s="31"/>
    </row>
    <row r="12" spans="1:4" x14ac:dyDescent="0.25">
      <c r="A12" s="31"/>
      <c r="B12" s="29"/>
      <c r="C12" s="33"/>
      <c r="D12" s="31"/>
    </row>
    <row r="13" spans="1:4" x14ac:dyDescent="0.25">
      <c r="A13" s="31"/>
      <c r="B13" s="32"/>
      <c r="C13" s="33"/>
      <c r="D13" s="31"/>
    </row>
    <row r="14" spans="1:4" x14ac:dyDescent="0.25">
      <c r="A14" s="31"/>
      <c r="B14" s="29"/>
      <c r="C14" s="33"/>
      <c r="D14" s="31"/>
    </row>
    <row r="15" spans="1:4" x14ac:dyDescent="0.25">
      <c r="B15" s="32"/>
      <c r="C15" s="33"/>
    </row>
    <row r="16" spans="1:4" x14ac:dyDescent="0.25">
      <c r="A16" s="31"/>
      <c r="B16" s="29"/>
      <c r="C16" s="33"/>
      <c r="D16" s="31"/>
    </row>
    <row r="17" spans="1:4" x14ac:dyDescent="0.25">
      <c r="A17" s="31"/>
      <c r="B17" s="29"/>
      <c r="C17" s="33"/>
      <c r="D17" s="31"/>
    </row>
    <row r="18" spans="1:4" x14ac:dyDescent="0.25">
      <c r="A18" s="31"/>
      <c r="B18" s="32"/>
      <c r="C18" s="33"/>
      <c r="D18" s="31"/>
    </row>
    <row r="19" spans="1:4" x14ac:dyDescent="0.25">
      <c r="A19" s="31"/>
      <c r="B19" s="32"/>
      <c r="C19" s="33"/>
      <c r="D19" s="31"/>
    </row>
    <row r="20" spans="1:4" x14ac:dyDescent="0.25">
      <c r="A20" s="31"/>
      <c r="B20" s="29"/>
      <c r="C20" s="33"/>
      <c r="D20" s="31"/>
    </row>
    <row r="21" spans="1:4" x14ac:dyDescent="0.25">
      <c r="B21" s="32"/>
    </row>
    <row r="22" spans="1:4" x14ac:dyDescent="0.25">
      <c r="A22" s="31"/>
      <c r="B22" s="32"/>
      <c r="C22" s="33"/>
      <c r="D22" s="31"/>
    </row>
    <row r="23" spans="1:4" x14ac:dyDescent="0.25">
      <c r="A23" s="31"/>
      <c r="B23" s="29"/>
      <c r="C23" s="33"/>
      <c r="D23" s="31"/>
    </row>
    <row r="24" spans="1:4" x14ac:dyDescent="0.25">
      <c r="A24" s="34"/>
      <c r="B24" s="29"/>
      <c r="C24" s="33"/>
      <c r="D24" s="34"/>
    </row>
    <row r="25" spans="1:4" x14ac:dyDescent="0.25">
      <c r="A25" s="31"/>
      <c r="B25" s="29"/>
      <c r="C25" s="33"/>
      <c r="D25" s="31"/>
    </row>
    <row r="26" spans="1:4" x14ac:dyDescent="0.25">
      <c r="B26" s="29"/>
      <c r="C26" s="33"/>
    </row>
    <row r="27" spans="1:4" x14ac:dyDescent="0.25">
      <c r="B27" s="29"/>
      <c r="C27" s="33"/>
    </row>
    <row r="28" spans="1:4" x14ac:dyDescent="0.25">
      <c r="A28" s="31"/>
      <c r="B28" s="29"/>
      <c r="C28" s="33"/>
      <c r="D28" s="31"/>
    </row>
    <row r="29" spans="1:4" x14ac:dyDescent="0.25">
      <c r="B29" s="32"/>
      <c r="C29" s="33"/>
    </row>
    <row r="30" spans="1:4" x14ac:dyDescent="0.25">
      <c r="B30" s="32"/>
      <c r="C30" s="33"/>
    </row>
    <row r="31" spans="1:4" x14ac:dyDescent="0.25">
      <c r="A31" s="31"/>
      <c r="B31" s="29"/>
      <c r="C31" s="33"/>
      <c r="D31" s="31"/>
    </row>
    <row r="32" spans="1:4" x14ac:dyDescent="0.25">
      <c r="A32" s="31"/>
      <c r="B32" s="29"/>
      <c r="C32" s="33"/>
      <c r="D32" s="31"/>
    </row>
    <row r="33" spans="1:4" x14ac:dyDescent="0.25">
      <c r="A33" s="31"/>
      <c r="B33" s="29"/>
      <c r="C33" s="33"/>
      <c r="D33" s="31"/>
    </row>
    <row r="34" spans="1:4" x14ac:dyDescent="0.25">
      <c r="B34" s="32"/>
      <c r="C34" s="33"/>
    </row>
    <row r="36" spans="1:4" x14ac:dyDescent="0.25">
      <c r="A36" s="23"/>
      <c r="B36" s="21"/>
      <c r="D36" s="23"/>
    </row>
    <row r="38" spans="1:4" x14ac:dyDescent="0.25">
      <c r="C38" s="20"/>
    </row>
    <row r="39" spans="1:4" x14ac:dyDescent="0.25">
      <c r="C39" s="20"/>
    </row>
    <row r="40" spans="1:4" x14ac:dyDescent="0.25">
      <c r="C40" s="20"/>
    </row>
    <row r="41" spans="1:4" x14ac:dyDescent="0.25">
      <c r="C41" s="20"/>
    </row>
    <row r="42" spans="1:4" x14ac:dyDescent="0.25">
      <c r="B42" s="21"/>
      <c r="C42" s="22"/>
    </row>
    <row r="43" spans="1:4" x14ac:dyDescent="0.25">
      <c r="A43" s="23"/>
      <c r="C43" s="22"/>
      <c r="D43" s="23"/>
    </row>
    <row r="44" spans="1:4" x14ac:dyDescent="0.25">
      <c r="C44" s="22"/>
    </row>
    <row r="48" spans="1:4" x14ac:dyDescent="0.25">
      <c r="B4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WKY</vt:lpstr>
      <vt:lpstr>EKY</vt:lpstr>
    </vt:vector>
  </TitlesOfParts>
  <Company>Commonwealth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Hays_j</cp:lastModifiedBy>
  <cp:lastPrinted>2022-06-08T12:29:11Z</cp:lastPrinted>
  <dcterms:created xsi:type="dcterms:W3CDTF">2022-02-14T17:49:56Z</dcterms:created>
  <dcterms:modified xsi:type="dcterms:W3CDTF">2022-10-11T13:42:17Z</dcterms:modified>
</cp:coreProperties>
</file>